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0410" windowHeight="10380" tabRatio="377" activeTab="0"/>
  </bookViews>
  <sheets>
    <sheet name=" ожидаемое 2020" sheetId="1" r:id="rId1"/>
  </sheets>
  <definedNames>
    <definedName name="Z_2F5E1735_702E_4BDC_A527_932B167F55AA_.wvu.PrintArea" localSheetId="0" hidden="1">' ожидаемое 2020'!$A$1:$C$28</definedName>
    <definedName name="Z_2F5E1735_702E_4BDC_A527_932B167F55AA_.wvu.PrintTitles" localSheetId="0" hidden="1">' ожидаемое 2020'!$3:$3</definedName>
    <definedName name="Z_2F5E1735_702E_4BDC_A527_932B167F55AA_.wvu.Rows" localSheetId="0" hidden="1">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2020'!#REF!,' ожидаемое 2020'!#REF!</definedName>
    <definedName name="Z_A073BF40_DBEA_11D8_816D_0004757DD25A_.wvu.PrintArea" localSheetId="0" hidden="1">' ожидаемое 2020'!$A$1:$C$28</definedName>
    <definedName name="Z_A073BF40_DBEA_11D8_816D_0004757DD25A_.wvu.PrintTitles" localSheetId="0" hidden="1">' ожидаемое 2020'!$3:$3</definedName>
    <definedName name="_xlnm.Print_Titles" localSheetId="0">' ожидаемое 2020'!$3:$3</definedName>
    <definedName name="_xlnm.Print_Area" localSheetId="0">' ожидаемое 2020'!$A$1:$D$30</definedName>
  </definedNames>
  <calcPr fullCalcOnLoad="1"/>
</workbook>
</file>

<file path=xl/sharedStrings.xml><?xml version="1.0" encoding="utf-8"?>
<sst xmlns="http://schemas.openxmlformats.org/spreadsheetml/2006/main" count="21" uniqueCount="21">
  <si>
    <t>тыс. рублей</t>
  </si>
  <si>
    <t xml:space="preserve">Наименование  </t>
  </si>
  <si>
    <t>1. ОБЩЕГОСУДАРСТВЕННЫЕ ВОПРОСЫ</t>
  </si>
  <si>
    <t>ДЕФИЦИТ  (-),  ПРОФИЦИТ (+)</t>
  </si>
  <si>
    <t xml:space="preserve">2. НАЦИОНАЛЬНАЯ ОБОРОНА  </t>
  </si>
  <si>
    <t>3. НАЦИОНАЛЬНАЯ БЕЗОПАСНОСТЬ И ПРАВООХРАНИТЕЛЬНАЯ ДЕЯТЕЛЬНОСТЬ</t>
  </si>
  <si>
    <t>4. НАЦИОНАЛЬНАЯ ЭКОНОМИКА</t>
  </si>
  <si>
    <t xml:space="preserve">5. ЖИЛИЩНО-КОММУНАЛЬНОЕ ХОЗЯЙСТВО </t>
  </si>
  <si>
    <t>% ожидаемого исполнения  к плану</t>
  </si>
  <si>
    <t xml:space="preserve">ВСЕГО  ДОХОДЫ </t>
  </si>
  <si>
    <t>ВСЕГО РАСХОДЫ</t>
  </si>
  <si>
    <t>Д О Х О Д Ы</t>
  </si>
  <si>
    <t>РАСХОДЫ</t>
  </si>
  <si>
    <t>1. НАЛОГОВЫЕ И НЕНАЛОГОВЫЕ ДОХОДЫ</t>
  </si>
  <si>
    <t>2. БЕЗВОЗМЕЗДНЫЕ ПОСТУПЛЕНИЯ</t>
  </si>
  <si>
    <t>8. СОЦИАЛЬНАЯ ПОЛИТИКА</t>
  </si>
  <si>
    <t>9. ФИЗИЧЕСКАЯ КУЛЬТУРА И СПОРТ</t>
  </si>
  <si>
    <t>Х</t>
  </si>
  <si>
    <t xml:space="preserve">Оценка ожидаемого исполнения  бюджета Арефинского сельсовета в 2020  году </t>
  </si>
  <si>
    <t>Плановые назначения на 2020 год</t>
  </si>
  <si>
    <t>Ожидаемое исполнение в 2020 году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</si>
</sst>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_)"/>
    <numFmt numFmtId="175" formatCode="0.E+00"/>
    <numFmt numFmtId="176" formatCode="0.0_)"/>
    <numFmt numFmtId="177" formatCode="0.000000"/>
    <numFmt numFmtId="178" formatCode="0.0000"/>
    <numFmt numFmtId="179" formatCode="0.000"/>
    <numFmt numFmtId="180" formatCode="0.00000"/>
    <numFmt numFmtId="181" formatCode="_-* #,##0.0_р_._-;\-* #,##0.0_р_._-;_-* &quot;-&quot;_р_._-;_-@_-"/>
    <numFmt numFmtId="182" formatCode="0.0000000"/>
    <numFmt numFmtId="183" formatCode="_-* #,##0.0_р_._-;\-* #,##0.0_р_._-;_-* &quot;-&quot;?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\ &quot;р.&quot;"/>
    <numFmt numFmtId="193" formatCode="#,##0.0"/>
    <numFmt numFmtId="194" formatCode="#,##0.000"/>
    <numFmt numFmtId="195" formatCode="[&lt;=9999999]###\-####;\(###\)\ ###\-####"/>
    <numFmt numFmtId="196" formatCode="#,##0.0&quot;р.&quot;"/>
    <numFmt numFmtId="197" formatCode="#,##0.0000"/>
    <numFmt numFmtId="198" formatCode="#,##0.00000"/>
    <numFmt numFmtId="199" formatCode="0.00_)"/>
    <numFmt numFmtId="200" formatCode="0.000%"/>
    <numFmt numFmtId="201" formatCode="#,##0&quot;р.&quot;"/>
    <numFmt numFmtId="202" formatCode="dd/mm"/>
    <numFmt numFmtId="203" formatCode="#,##0.00&quot;р.&quot;_);\(#,##0.00&quot;р.&quot;\)"/>
    <numFmt numFmtId="204" formatCode="#,##0_р_."/>
    <numFmt numFmtId="205" formatCode="d/m"/>
    <numFmt numFmtId="206" formatCode="d\ mmm"/>
    <numFmt numFmtId="207" formatCode="_-* #,##0.0\ _р_._-;\-* #,##0.0\ _р_._-;_-* &quot;-&quot;\ _р_._-;_-@_-"/>
    <numFmt numFmtId="208" formatCode="0.000_)"/>
    <numFmt numFmtId="209" formatCode="&quot;р.&quot;#,##0_);\(&quot;р.&quot;#,##0\)"/>
    <numFmt numFmtId="210" formatCode="&quot;р.&quot;#,##0_);[Red]\(&quot;р.&quot;#,##0\)"/>
    <numFmt numFmtId="211" formatCode="&quot;р.&quot;#,##0.00_);\(&quot;р.&quot;#,##0.00\)"/>
    <numFmt numFmtId="212" formatCode="&quot;р.&quot;#,##0.00_);[Red]\(&quot;р.&quot;#,##0.00\)"/>
    <numFmt numFmtId="213" formatCode="_(&quot;р.&quot;* #,##0_);_(&quot;р.&quot;* \(#,##0\);_(&quot;р.&quot;* &quot;-&quot;_);_(@_)"/>
    <numFmt numFmtId="214" formatCode="_(* #,##0_);_(* \(#,##0\);_(* &quot;-&quot;_);_(@_)"/>
    <numFmt numFmtId="215" formatCode="_(&quot;р.&quot;* #,##0.00_);_(&quot;р.&quot;* \(#,##0.00\);_(&quot;р.&quot;* &quot;-&quot;??_);_(@_)"/>
    <numFmt numFmtId="216" formatCode="_(* #,##0.00_);_(* \(#,##0.00\);_(* &quot;-&quot;??_);_(@_)"/>
    <numFmt numFmtId="217" formatCode="#,##0.000000"/>
    <numFmt numFmtId="218" formatCode="#,##0.0000000"/>
    <numFmt numFmtId="219" formatCode="0.0000%"/>
    <numFmt numFmtId="220" formatCode="0.000000%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[$-FC19]d\ mmmm\ yyyy\ &quot;г.&quot;"/>
  </numFmts>
  <fonts count="48">
    <font>
      <sz val="14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.5"/>
      <color indexed="12"/>
      <name val="Times New Roman Cyr"/>
      <family val="1"/>
    </font>
    <font>
      <sz val="10"/>
      <name val="Arial Cyr"/>
      <family val="0"/>
    </font>
    <font>
      <u val="single"/>
      <sz val="10.5"/>
      <color indexed="36"/>
      <name val="Times New Roman Cyr"/>
      <family val="1"/>
    </font>
    <font>
      <sz val="8"/>
      <name val="Times New Roman Cyr"/>
      <family val="1"/>
    </font>
    <font>
      <sz val="12"/>
      <name val="Arial Cyr"/>
      <family val="2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0"/>
    </font>
    <font>
      <b/>
      <u val="single"/>
      <sz val="16"/>
      <name val="Times New Roman Cyr"/>
      <family val="1"/>
    </font>
    <font>
      <i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5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9" fillId="32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3" fontId="11" fillId="0" borderId="0" xfId="0" applyNumberFormat="1" applyFont="1" applyFill="1" applyAlignment="1">
      <alignment vertical="center"/>
    </xf>
    <xf numFmtId="193" fontId="9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9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9" fontId="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fill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left" wrapText="1"/>
      <protection locked="0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>
      <alignment horizontal="left" vertical="center" wrapText="1"/>
    </xf>
    <xf numFmtId="3" fontId="11" fillId="0" borderId="10" xfId="57" applyNumberFormat="1" applyFont="1" applyFill="1" applyBorder="1" applyAlignment="1">
      <alignment horizontal="right" vertical="center"/>
    </xf>
    <xf numFmtId="194" fontId="11" fillId="0" borderId="10" xfId="0" applyNumberFormat="1" applyFont="1" applyFill="1" applyBorder="1" applyAlignment="1" applyProtection="1">
      <alignment vertical="center"/>
      <protection locked="0"/>
    </xf>
    <xf numFmtId="194" fontId="10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/>
    </xf>
    <xf numFmtId="194" fontId="10" fillId="0" borderId="10" xfId="0" applyNumberFormat="1" applyFont="1" applyFill="1" applyBorder="1" applyAlignment="1" applyProtection="1">
      <alignment vertical="center"/>
      <protection locked="0"/>
    </xf>
    <xf numFmtId="194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194" fontId="11" fillId="0" borderId="10" xfId="0" applyNumberFormat="1" applyFont="1" applyFill="1" applyBorder="1" applyAlignment="1">
      <alignment vertical="center"/>
    </xf>
    <xf numFmtId="194" fontId="0" fillId="0" borderId="10" xfId="0" applyNumberFormat="1" applyFont="1" applyFill="1" applyBorder="1" applyAlignment="1">
      <alignment horizontal="left" vertical="center"/>
    </xf>
    <xf numFmtId="194" fontId="10" fillId="0" borderId="10" xfId="0" applyNumberFormat="1" applyFont="1" applyFill="1" applyBorder="1" applyAlignment="1" applyProtection="1">
      <alignment vertical="center"/>
      <protection locked="0"/>
    </xf>
    <xf numFmtId="194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194" fontId="10" fillId="0" borderId="10" xfId="57" applyNumberFormat="1" applyFont="1" applyFill="1" applyBorder="1" applyAlignment="1">
      <alignment vertical="center"/>
    </xf>
    <xf numFmtId="194" fontId="10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zoomScale="70" zoomScaleNormal="7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4" sqref="G24"/>
    </sheetView>
  </sheetViews>
  <sheetFormatPr defaultColWidth="14.33203125" defaultRowHeight="18"/>
  <cols>
    <col min="1" max="1" width="45.75" style="11" customWidth="1"/>
    <col min="2" max="3" width="15.58203125" style="6" customWidth="1"/>
    <col min="4" max="4" width="14.66015625" style="17" customWidth="1"/>
    <col min="5" max="16384" width="14.33203125" style="6" customWidth="1"/>
  </cols>
  <sheetData>
    <row r="1" spans="1:4" s="4" customFormat="1" ht="37.5" customHeight="1">
      <c r="A1" s="47" t="s">
        <v>18</v>
      </c>
      <c r="B1" s="48"/>
      <c r="C1" s="48"/>
      <c r="D1" s="48"/>
    </row>
    <row r="2" spans="1:4" ht="24" customHeight="1">
      <c r="A2" s="5"/>
      <c r="D2" s="15" t="s">
        <v>0</v>
      </c>
    </row>
    <row r="3" spans="1:22" s="1" customFormat="1" ht="88.5" customHeight="1">
      <c r="A3" s="2" t="s">
        <v>1</v>
      </c>
      <c r="B3" s="2" t="s">
        <v>19</v>
      </c>
      <c r="C3" s="12" t="s">
        <v>20</v>
      </c>
      <c r="D3" s="18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1" customFormat="1" ht="12.75" customHeight="1">
      <c r="A4" s="2"/>
      <c r="B4" s="19"/>
      <c r="C4" s="19"/>
      <c r="D4" s="2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7" customFormat="1" ht="20.25" customHeight="1">
      <c r="A5" s="21" t="s">
        <v>11</v>
      </c>
      <c r="B5" s="22"/>
      <c r="C5" s="22"/>
      <c r="D5" s="2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7" customFormat="1" ht="19.5" customHeight="1">
      <c r="A6" s="24" t="s">
        <v>13</v>
      </c>
      <c r="B6" s="36">
        <v>8937.4</v>
      </c>
      <c r="C6" s="36">
        <v>8937.4</v>
      </c>
      <c r="D6" s="35">
        <f>C6/B6%</f>
        <v>100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1.25" customHeight="1">
      <c r="A7" s="25"/>
      <c r="B7" s="36"/>
      <c r="C7" s="36"/>
      <c r="D7" s="3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7" customFormat="1" ht="20.25" customHeight="1">
      <c r="A8" s="26" t="s">
        <v>14</v>
      </c>
      <c r="B8" s="36">
        <v>11892.2</v>
      </c>
      <c r="C8" s="36">
        <v>11892.2</v>
      </c>
      <c r="D8" s="35">
        <f aca="true" t="shared" si="0" ref="D8:D28">C8/B8%</f>
        <v>100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" ht="18" customHeight="1">
      <c r="A9" s="27"/>
      <c r="B9" s="38"/>
      <c r="C9" s="38"/>
      <c r="D9" s="35"/>
    </row>
    <row r="10" spans="1:5" s="4" customFormat="1" ht="21.75" customHeight="1">
      <c r="A10" s="28" t="s">
        <v>9</v>
      </c>
      <c r="B10" s="39">
        <f>B6+B8</f>
        <v>20829.6</v>
      </c>
      <c r="C10" s="39">
        <f>C6+C8</f>
        <v>20829.6</v>
      </c>
      <c r="D10" s="35">
        <f t="shared" si="0"/>
        <v>100</v>
      </c>
      <c r="E10" s="14"/>
    </row>
    <row r="11" spans="1:5" s="4" customFormat="1" ht="21.75" customHeight="1">
      <c r="A11" s="28"/>
      <c r="B11" s="39"/>
      <c r="C11" s="39"/>
      <c r="D11" s="35"/>
      <c r="E11" s="14"/>
    </row>
    <row r="12" spans="1:5" s="4" customFormat="1" ht="20.25" customHeight="1">
      <c r="A12" s="21" t="s">
        <v>12</v>
      </c>
      <c r="B12" s="40"/>
      <c r="C12" s="40"/>
      <c r="D12" s="35"/>
      <c r="E12" s="14"/>
    </row>
    <row r="13" spans="1:5" ht="27" customHeight="1">
      <c r="A13" s="29" t="s">
        <v>2</v>
      </c>
      <c r="B13" s="36">
        <v>5949.8</v>
      </c>
      <c r="C13" s="36">
        <f>B13</f>
        <v>5949.8</v>
      </c>
      <c r="D13" s="35">
        <f t="shared" si="0"/>
        <v>100</v>
      </c>
      <c r="E13" s="9"/>
    </row>
    <row r="14" spans="1:5" ht="9.75" customHeight="1">
      <c r="A14" s="24"/>
      <c r="B14" s="41"/>
      <c r="C14" s="36"/>
      <c r="D14" s="35"/>
      <c r="E14" s="9"/>
    </row>
    <row r="15" spans="1:5" ht="24" customHeight="1">
      <c r="A15" s="24" t="s">
        <v>4</v>
      </c>
      <c r="B15" s="36">
        <v>225.7</v>
      </c>
      <c r="C15" s="36">
        <f aca="true" t="shared" si="1" ref="C15:C28">B15</f>
        <v>225.7</v>
      </c>
      <c r="D15" s="35">
        <f t="shared" si="0"/>
        <v>100.00000000000001</v>
      </c>
      <c r="E15" s="9"/>
    </row>
    <row r="16" spans="1:5" ht="6.75" customHeight="1">
      <c r="A16" s="30"/>
      <c r="B16" s="41"/>
      <c r="C16" s="36"/>
      <c r="D16" s="35"/>
      <c r="E16" s="9"/>
    </row>
    <row r="17" spans="1:5" ht="47.25" customHeight="1">
      <c r="A17" s="24" t="s">
        <v>5</v>
      </c>
      <c r="B17" s="36">
        <v>2963.5</v>
      </c>
      <c r="C17" s="36">
        <f t="shared" si="1"/>
        <v>2963.5</v>
      </c>
      <c r="D17" s="35">
        <f t="shared" si="0"/>
        <v>100</v>
      </c>
      <c r="E17" s="9"/>
    </row>
    <row r="18" spans="1:5" ht="12" customHeight="1">
      <c r="A18" s="30"/>
      <c r="B18" s="41"/>
      <c r="C18" s="36"/>
      <c r="D18" s="35"/>
      <c r="E18" s="9"/>
    </row>
    <row r="19" spans="1:5" ht="24" customHeight="1">
      <c r="A19" s="24" t="s">
        <v>6</v>
      </c>
      <c r="B19" s="36">
        <v>6057.6</v>
      </c>
      <c r="C19" s="36">
        <f t="shared" si="1"/>
        <v>6057.6</v>
      </c>
      <c r="D19" s="35">
        <f t="shared" si="0"/>
        <v>100</v>
      </c>
      <c r="E19" s="9"/>
    </row>
    <row r="20" spans="1:5" ht="10.5" customHeight="1">
      <c r="A20" s="24"/>
      <c r="B20" s="36"/>
      <c r="C20" s="36"/>
      <c r="D20" s="35"/>
      <c r="E20" s="9"/>
    </row>
    <row r="21" spans="1:5" ht="40.5" customHeight="1">
      <c r="A21" s="24" t="s">
        <v>7</v>
      </c>
      <c r="B21" s="36">
        <v>5917.6</v>
      </c>
      <c r="C21" s="36">
        <f t="shared" si="1"/>
        <v>5917.6</v>
      </c>
      <c r="D21" s="35">
        <f t="shared" si="0"/>
        <v>100</v>
      </c>
      <c r="E21" s="9"/>
    </row>
    <row r="22" spans="1:5" ht="9" customHeight="1">
      <c r="A22" s="30"/>
      <c r="B22" s="41"/>
      <c r="C22" s="36"/>
      <c r="D22" s="35"/>
      <c r="E22" s="9"/>
    </row>
    <row r="23" spans="1:5" ht="24" customHeight="1">
      <c r="A23" s="31" t="s">
        <v>15</v>
      </c>
      <c r="B23" s="36">
        <v>330.3</v>
      </c>
      <c r="C23" s="36">
        <f t="shared" si="1"/>
        <v>330.3</v>
      </c>
      <c r="D23" s="35">
        <f t="shared" si="0"/>
        <v>100</v>
      </c>
      <c r="E23" s="9"/>
    </row>
    <row r="24" spans="1:5" ht="12" customHeight="1">
      <c r="A24" s="24"/>
      <c r="B24" s="36"/>
      <c r="C24" s="36"/>
      <c r="D24" s="35"/>
      <c r="E24" s="9"/>
    </row>
    <row r="25" spans="1:5" ht="24" customHeight="1">
      <c r="A25" s="31" t="s">
        <v>16</v>
      </c>
      <c r="B25" s="36">
        <v>144</v>
      </c>
      <c r="C25" s="36">
        <f t="shared" si="1"/>
        <v>144</v>
      </c>
      <c r="D25" s="35">
        <f t="shared" si="0"/>
        <v>100</v>
      </c>
      <c r="E25" s="9"/>
    </row>
    <row r="26" spans="1:5" ht="11.25" customHeight="1">
      <c r="A26" s="24"/>
      <c r="B26" s="36"/>
      <c r="C26" s="36"/>
      <c r="D26" s="35"/>
      <c r="E26" s="9"/>
    </row>
    <row r="27" spans="1:5" ht="20.25">
      <c r="A27" s="32"/>
      <c r="B27" s="42"/>
      <c r="C27" s="36"/>
      <c r="D27" s="35"/>
      <c r="E27" s="14"/>
    </row>
    <row r="28" spans="1:5" ht="26.25" customHeight="1">
      <c r="A28" s="33" t="s">
        <v>10</v>
      </c>
      <c r="B28" s="43">
        <f>SUM(B13:B27)</f>
        <v>21588.5</v>
      </c>
      <c r="C28" s="36">
        <f t="shared" si="1"/>
        <v>21588.5</v>
      </c>
      <c r="D28" s="35">
        <f t="shared" si="0"/>
        <v>100</v>
      </c>
      <c r="E28" s="9"/>
    </row>
    <row r="29" spans="1:5" s="8" customFormat="1" ht="15" customHeight="1">
      <c r="A29" s="33"/>
      <c r="B29" s="44"/>
      <c r="C29" s="36"/>
      <c r="D29" s="45"/>
      <c r="E29" s="9"/>
    </row>
    <row r="30" spans="1:5" ht="26.25" customHeight="1">
      <c r="A30" s="34" t="s">
        <v>3</v>
      </c>
      <c r="B30" s="46">
        <f>B10-B28</f>
        <v>-758.9000000000015</v>
      </c>
      <c r="C30" s="36">
        <f>B30</f>
        <v>-758.9000000000015</v>
      </c>
      <c r="D30" s="37" t="s">
        <v>17</v>
      </c>
      <c r="E30" s="9"/>
    </row>
    <row r="31" spans="1:4" ht="20.25">
      <c r="A31" s="10"/>
      <c r="B31" s="13"/>
      <c r="C31" s="13"/>
      <c r="D31" s="16"/>
    </row>
    <row r="32" spans="1:3" ht="18.75">
      <c r="A32" s="10"/>
      <c r="B32" s="9"/>
      <c r="C32" s="9"/>
    </row>
    <row r="33" spans="1:3" ht="18.75">
      <c r="A33" s="10"/>
      <c r="B33" s="9"/>
      <c r="C33" s="9"/>
    </row>
    <row r="34" ht="18.75">
      <c r="A34" s="10"/>
    </row>
    <row r="35" ht="18.75">
      <c r="A35" s="10"/>
    </row>
    <row r="36" ht="18.75">
      <c r="A36" s="10"/>
    </row>
    <row r="37" ht="18.75">
      <c r="A37" s="10"/>
    </row>
    <row r="38" ht="18.75">
      <c r="A38" s="10"/>
    </row>
    <row r="39" ht="18.75">
      <c r="A39" s="10"/>
    </row>
    <row r="40" ht="18.75">
      <c r="A40" s="10"/>
    </row>
    <row r="41" ht="18.75">
      <c r="A41" s="10"/>
    </row>
    <row r="42" ht="18.75">
      <c r="A42" s="10"/>
    </row>
    <row r="43" ht="18.75">
      <c r="A43" s="10"/>
    </row>
    <row r="44" ht="18.75">
      <c r="A44" s="10"/>
    </row>
    <row r="45" ht="18.75">
      <c r="A45" s="10"/>
    </row>
    <row r="46" ht="18.75">
      <c r="A46" s="10"/>
    </row>
    <row r="47" ht="18.75">
      <c r="A47" s="10"/>
    </row>
    <row r="48" ht="18.75">
      <c r="A48" s="10"/>
    </row>
    <row r="49" ht="18.75">
      <c r="A49" s="10"/>
    </row>
    <row r="50" ht="18.75">
      <c r="A50" s="10"/>
    </row>
    <row r="51" ht="18.75">
      <c r="A51" s="10"/>
    </row>
    <row r="52" ht="18.75">
      <c r="A52" s="10"/>
    </row>
    <row r="53" ht="18.75">
      <c r="A53" s="10"/>
    </row>
    <row r="54" ht="18.75">
      <c r="A54" s="10"/>
    </row>
    <row r="55" ht="18.75">
      <c r="A55" s="10"/>
    </row>
    <row r="56" ht="18.75">
      <c r="A56" s="10"/>
    </row>
    <row r="57" ht="18.75">
      <c r="A57" s="10"/>
    </row>
    <row r="58" ht="18.75">
      <c r="A58" s="10"/>
    </row>
    <row r="59" ht="18.75">
      <c r="A59" s="10"/>
    </row>
    <row r="60" ht="18.75">
      <c r="A60" s="10"/>
    </row>
    <row r="61" ht="18.75">
      <c r="A61" s="10"/>
    </row>
    <row r="62" ht="18.75">
      <c r="A62" s="10"/>
    </row>
    <row r="63" ht="18.75">
      <c r="A63" s="10"/>
    </row>
    <row r="64" ht="18.75">
      <c r="A64" s="10"/>
    </row>
    <row r="65" ht="18.75">
      <c r="A65" s="10"/>
    </row>
  </sheetData>
  <sheetProtection/>
  <mergeCells count="1">
    <mergeCell ref="A1:D1"/>
  </mergeCells>
  <printOptions horizontalCentered="1"/>
  <pageMargins left="0" right="0" top="0.2362204724409449" bottom="0.3" header="0.2362204724409449" footer="0"/>
  <pageSetup fitToHeight="2" fitToWidth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Бухгалтер</cp:lastModifiedBy>
  <cp:lastPrinted>2019-11-11T15:03:01Z</cp:lastPrinted>
  <dcterms:created xsi:type="dcterms:W3CDTF">2009-10-07T08:26:37Z</dcterms:created>
  <dcterms:modified xsi:type="dcterms:W3CDTF">2020-11-22T09:04:15Z</dcterms:modified>
  <cp:category/>
  <cp:version/>
  <cp:contentType/>
  <cp:contentStatus/>
</cp:coreProperties>
</file>